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6" i="1"/>
  <c r="G186"/>
  <c r="H186"/>
  <c r="I186"/>
  <c r="J186"/>
  <c r="L186"/>
  <c r="B109" l="1"/>
  <c r="B119"/>
  <c r="A119"/>
  <c r="L118"/>
  <c r="J118"/>
  <c r="I118"/>
  <c r="H118"/>
  <c r="G118"/>
  <c r="F118"/>
  <c r="A109"/>
  <c r="L108"/>
  <c r="J108"/>
  <c r="I108"/>
  <c r="H108"/>
  <c r="G108"/>
  <c r="F108"/>
  <c r="L119" l="1"/>
  <c r="H119"/>
  <c r="I119"/>
  <c r="J119"/>
  <c r="G119"/>
  <c r="F119"/>
  <c r="B197"/>
  <c r="A197"/>
  <c r="L196"/>
  <c r="J196"/>
  <c r="I196"/>
  <c r="H196"/>
  <c r="G196"/>
  <c r="F196"/>
  <c r="B187"/>
  <c r="A187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G138" s="1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81" l="1"/>
  <c r="I197"/>
  <c r="F62"/>
  <c r="J81"/>
  <c r="F176"/>
  <c r="J197"/>
  <c r="H197"/>
  <c r="I81"/>
  <c r="L81"/>
  <c r="G176"/>
  <c r="L197"/>
  <c r="G62"/>
  <c r="H62"/>
  <c r="H176"/>
  <c r="H24"/>
  <c r="H138"/>
  <c r="J138"/>
  <c r="I24"/>
  <c r="I138"/>
  <c r="F100"/>
  <c r="L24"/>
  <c r="G100"/>
  <c r="L138"/>
  <c r="H100"/>
  <c r="I100"/>
  <c r="F81"/>
  <c r="J100"/>
  <c r="F197"/>
  <c r="J24"/>
  <c r="G81"/>
  <c r="L100"/>
  <c r="G197"/>
</calcChain>
</file>

<file path=xl/sharedStrings.xml><?xml version="1.0" encoding="utf-8"?>
<sst xmlns="http://schemas.openxmlformats.org/spreadsheetml/2006/main" count="215" uniqueCount="68">
  <si>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</si>
  <si>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</si>
  <si>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</si>
  <si>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</si>
  <si>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</si>
  <si>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</si>
  <si>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</si>
  <si>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</si>
  <si>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</si>
  <si>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</si>
  <si>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</si>
  <si>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</si>
  <si>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</si>
  <si>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</si>
  <si>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</si>
  <si>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</si>
  <si>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</si>
  <si>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</si>
  <si>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</si>
  <si>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</si>
  <si>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</si>
  <si>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</si>
  <si>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</si>
  <si>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</si>
  <si>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</si>
  <si>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</si>
  <si>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</si>
  <si>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</si>
  <si>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</si>
  <si>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</si>
  <si>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</si>
  <si>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</si>
  <si>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</si>
  <si>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</si>
  <si>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</si>
  <si>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</si>
  <si>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</si>
  <si>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</si>
  <si>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</si>
  <si>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ржаной.</t>
  </si>
  <si>
    <t>хлеб пшеничный</t>
  </si>
  <si>
    <t xml:space="preserve">каша гречневая рассыпчатая </t>
  </si>
  <si>
    <t>хлеб ржаной</t>
  </si>
  <si>
    <t>190</t>
  </si>
  <si>
    <t>14</t>
  </si>
  <si>
    <t>2</t>
  </si>
  <si>
    <t>175</t>
  </si>
  <si>
    <t>236</t>
  </si>
  <si>
    <t>114</t>
  </si>
  <si>
    <t>54</t>
  </si>
  <si>
    <t>хлеб ржан.</t>
  </si>
  <si>
    <t>3 блюдо</t>
  </si>
  <si>
    <t>яблоки</t>
  </si>
  <si>
    <t xml:space="preserve">жаркое по домашнему </t>
  </si>
  <si>
    <t xml:space="preserve">хлеб пшеничный </t>
  </si>
  <si>
    <t xml:space="preserve">хлеб ржаной </t>
  </si>
  <si>
    <t>231</t>
  </si>
  <si>
    <t>78</t>
  </si>
  <si>
    <t>174</t>
  </si>
  <si>
    <t>241</t>
  </si>
  <si>
    <t>Директор</t>
  </si>
  <si>
    <t>Хасаева З.А.</t>
  </si>
  <si>
    <t>МБОУ "ЦО города Буйнакска"</t>
  </si>
  <si>
    <t>гуляш из курицы</t>
  </si>
  <si>
    <t>чай сладкий</t>
  </si>
  <si>
    <t>салат из капусты</t>
  </si>
  <si>
    <t>пряники</t>
  </si>
  <si>
    <t>суп фасолевый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</si>
</sst>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4" borderId="2" xfId="0" applyNumberFormat="1" applyFill="1" applyBorder="1"/>
    <xf numFmtId="49" fontId="0" fillId="4" borderId="2" xfId="0" applyNumberFormat="1" applyFill="1" applyBorder="1" applyAlignment="1">
      <alignment wrapText="1"/>
    </xf>
    <xf numFmtId="0" fontId="0" fillId="4" borderId="2" xfId="0" applyFill="1" applyBorder="1" applyAlignment="1">
      <alignment vertical="top"/>
    </xf>
    <xf numFmtId="0" fontId="0" fillId="4" borderId="2" xfId="0" applyFill="1" applyBorder="1"/>
    <xf numFmtId="0" fontId="0" fillId="4" borderId="2" xfId="0" applyFill="1" applyBorder="1" applyAlignment="1">
      <alignment horizontal="right" vertical="top"/>
    </xf>
    <xf numFmtId="49" fontId="0" fillId="4" borderId="2" xfId="0" applyNumberFormat="1" applyFill="1" applyBorder="1" applyAlignment="1">
      <alignment horizontal="right" vertical="top"/>
    </xf>
    <xf numFmtId="49" fontId="0" fillId="4" borderId="17" xfId="0" applyNumberFormat="1" applyFill="1" applyBorder="1" applyAlignment="1">
      <alignment horizontal="right" vertical="top"/>
    </xf>
    <xf numFmtId="0" fontId="0" fillId="4" borderId="17" xfId="0" applyFill="1" applyBorder="1"/>
    <xf numFmtId="49" fontId="0" fillId="4" borderId="2" xfId="0" applyNumberFormat="1" applyFill="1" applyBorder="1" applyAlignment="1">
      <alignment horizontal="center" vertical="top" wrapText="1"/>
    </xf>
    <xf numFmtId="49" fontId="0" fillId="4" borderId="2" xfId="0" applyNumberFormat="1" applyFill="1" applyBorder="1" applyAlignment="1">
      <alignment horizontal="center"/>
    </xf>
    <xf numFmtId="0" fontId="0" fillId="4" borderId="5" xfId="0" applyFill="1" applyBorder="1"/>
    <xf numFmtId="0" fontId="0" fillId="4" borderId="3" xfId="0" applyFill="1" applyBorder="1"/>
    <xf numFmtId="0" fontId="0" fillId="4" borderId="2" xfId="0" applyFill="1" applyBorder="1" applyAlignment="1">
      <alignment horizontal="right"/>
    </xf>
    <xf numFmtId="0" fontId="0" fillId="4" borderId="2" xfId="0" applyNumberFormat="1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17" xfId="0" applyFill="1" applyBorder="1" applyAlignment="1">
      <alignment horizontal="right"/>
    </xf>
    <xf numFmtId="0" fontId="0" fillId="4" borderId="23" xfId="0" applyFill="1" applyBorder="1"/>
    <xf numFmtId="0" fontId="0" fillId="4" borderId="24" xfId="0" applyFill="1" applyBorder="1"/>
    <xf numFmtId="49" fontId="0" fillId="4" borderId="5" xfId="0" applyNumberFormat="1" applyFill="1" applyBorder="1" applyAlignment="1">
      <alignment horizontal="center"/>
    </xf>
    <xf numFmtId="49" fontId="0" fillId="4" borderId="3" xfId="0" applyNumberForma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6"/>
  <sheetViews>
    <sheetView tabSelected="1" workbookViewId="0">
      <pane xSplit="4" ySplit="5" topLeftCell="E179" activePane="bottomRight" state="frozen"/>
      <selection pane="topRight" activeCell="E1" sqref="E1"/>
      <selection pane="bottomLeft" activeCell="A6" sqref="A6"/>
      <selection pane="bottomRight" activeCell="L195" sqref="L19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73" t="s">
        <v>62</v>
      </c>
      <c r="D1" s="74"/>
      <c r="E1" s="74"/>
      <c r="F1" s="12" t="s">
        <v>15</v>
      </c>
      <c r="G1" s="2" t="s">
        <v>16</v>
      </c>
      <c r="H1" s="75" t="s">
        <v>60</v>
      </c>
      <c r="I1" s="75"/>
      <c r="J1" s="75"/>
      <c r="K1" s="75"/>
    </row>
    <row r="2" spans="1:12" ht="18">
      <c r="A2" s="32" t="s">
        <v>5</v>
      </c>
      <c r="C2" s="2"/>
      <c r="G2" s="2" t="s">
        <v>17</v>
      </c>
      <c r="H2" s="75" t="s">
        <v>61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25</v>
      </c>
      <c r="I3" s="45">
        <v>4</v>
      </c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3.7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6"/>
      <c r="F6" s="37"/>
      <c r="G6" s="37"/>
      <c r="H6" s="37"/>
      <c r="I6" s="37"/>
      <c r="J6" s="37"/>
      <c r="K6" s="38"/>
      <c r="L6" s="37"/>
    </row>
    <row r="7" spans="1:12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1"/>
      <c r="L7" s="40"/>
    </row>
    <row r="8" spans="1:12" ht="15">
      <c r="A8" s="23"/>
      <c r="B8" s="15"/>
      <c r="C8" s="11"/>
      <c r="D8" s="7" t="s">
        <v>21</v>
      </c>
      <c r="E8" s="39"/>
      <c r="F8" s="40"/>
      <c r="G8" s="40"/>
      <c r="H8" s="40"/>
      <c r="I8" s="40"/>
      <c r="J8" s="40"/>
      <c r="K8" s="41"/>
      <c r="L8" s="40"/>
    </row>
    <row r="9" spans="1:12" ht="15">
      <c r="A9" s="23"/>
      <c r="B9" s="15"/>
      <c r="C9" s="11"/>
      <c r="D9" s="7" t="s">
        <v>22</v>
      </c>
      <c r="E9" s="39"/>
      <c r="F9" s="40"/>
      <c r="G9" s="40"/>
      <c r="H9" s="40"/>
      <c r="I9" s="40"/>
      <c r="J9" s="40"/>
      <c r="K9" s="41"/>
      <c r="L9" s="40"/>
    </row>
    <row r="10" spans="1:12" ht="15">
      <c r="A10" s="23"/>
      <c r="B10" s="15"/>
      <c r="C10" s="11"/>
      <c r="D10" s="7" t="s">
        <v>23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70" t="s">
        <v>4</v>
      </c>
      <c r="D24" s="72"/>
      <c r="E24" s="29"/>
      <c r="F24" s="30">
        <f>F13+F23</f>
        <v>0</v>
      </c>
      <c r="G24" s="30">
        <f t="shared" ref="G24:J24" si="4">G13+G23</f>
        <v>0</v>
      </c>
      <c r="H24" s="30">
        <f t="shared" si="4"/>
        <v>0</v>
      </c>
      <c r="I24" s="30">
        <f t="shared" si="4"/>
        <v>0</v>
      </c>
      <c r="J24" s="30">
        <f t="shared" si="4"/>
        <v>0</v>
      </c>
      <c r="K24" s="30"/>
      <c r="L24" s="30">
        <f t="shared" ref="L24" si="5">L13+L23</f>
        <v>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6"/>
      <c r="F25" s="37"/>
      <c r="G25" s="37"/>
      <c r="H25" s="37"/>
      <c r="I25" s="37"/>
      <c r="J25" s="37"/>
      <c r="K25" s="38"/>
      <c r="L25" s="37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5">
      <c r="A28" s="14"/>
      <c r="B28" s="15"/>
      <c r="C28" s="11"/>
      <c r="D28" s="7" t="s">
        <v>22</v>
      </c>
      <c r="E28" s="39"/>
      <c r="F28" s="40"/>
      <c r="G28" s="40"/>
      <c r="H28" s="40"/>
      <c r="I28" s="40"/>
      <c r="J28" s="40"/>
      <c r="K28" s="41"/>
      <c r="L28" s="40"/>
    </row>
    <row r="29" spans="1:12" ht="15">
      <c r="A29" s="14"/>
      <c r="B29" s="15"/>
      <c r="C29" s="11"/>
      <c r="D29" s="7" t="s">
        <v>23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70" t="s">
        <v>4</v>
      </c>
      <c r="D43" s="72"/>
      <c r="E43" s="29"/>
      <c r="F43" s="30">
        <f>F32+F42</f>
        <v>0</v>
      </c>
      <c r="G43" s="30">
        <f t="shared" ref="G43" si="14">G32+G42</f>
        <v>0</v>
      </c>
      <c r="H43" s="30">
        <f t="shared" ref="H43" si="15">H32+H42</f>
        <v>0</v>
      </c>
      <c r="I43" s="30">
        <f t="shared" ref="I43" si="16">I32+I42</f>
        <v>0</v>
      </c>
      <c r="J43" s="30">
        <f t="shared" ref="J43:L43" si="17">J32+J42</f>
        <v>0</v>
      </c>
      <c r="K43" s="30"/>
      <c r="L43" s="30">
        <f t="shared" si="17"/>
        <v>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6"/>
      <c r="F44" s="37"/>
      <c r="G44" s="37"/>
      <c r="H44" s="37"/>
      <c r="I44" s="37"/>
      <c r="J44" s="37"/>
      <c r="K44" s="38"/>
      <c r="L44" s="37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>
      <c r="A46" s="23"/>
      <c r="B46" s="15"/>
      <c r="C46" s="11"/>
      <c r="D46" s="7" t="s">
        <v>21</v>
      </c>
      <c r="E46" s="39"/>
      <c r="F46" s="40"/>
      <c r="G46" s="40"/>
      <c r="H46" s="40"/>
      <c r="I46" s="40"/>
      <c r="J46" s="40"/>
      <c r="K46" s="41"/>
      <c r="L46" s="40"/>
    </row>
    <row r="47" spans="1:12" ht="15">
      <c r="A47" s="23"/>
      <c r="B47" s="15"/>
      <c r="C47" s="11"/>
      <c r="D47" s="7" t="s">
        <v>22</v>
      </c>
      <c r="E47" s="39"/>
      <c r="F47" s="40"/>
      <c r="G47" s="40"/>
      <c r="H47" s="40"/>
      <c r="I47" s="40"/>
      <c r="J47" s="40"/>
      <c r="K47" s="41"/>
      <c r="L47" s="40"/>
    </row>
    <row r="48" spans="1:12" ht="15">
      <c r="A48" s="23"/>
      <c r="B48" s="15"/>
      <c r="C48" s="11"/>
      <c r="D48" s="7" t="s">
        <v>23</v>
      </c>
      <c r="E48" s="39"/>
      <c r="F48" s="40"/>
      <c r="G48" s="40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7">
        <f>A44</f>
        <v>1</v>
      </c>
      <c r="B62" s="28">
        <f>B44</f>
        <v>3</v>
      </c>
      <c r="C62" s="70" t="s">
        <v>4</v>
      </c>
      <c r="D62" s="72"/>
      <c r="E62" s="29"/>
      <c r="F62" s="30">
        <f>F51+F61</f>
        <v>0</v>
      </c>
      <c r="G62" s="30">
        <f t="shared" ref="G62" si="26">G51+G61</f>
        <v>0</v>
      </c>
      <c r="H62" s="30">
        <f t="shared" ref="H62" si="27">H51+H61</f>
        <v>0</v>
      </c>
      <c r="I62" s="30">
        <f t="shared" ref="I62" si="28">I51+I61</f>
        <v>0</v>
      </c>
      <c r="J62" s="30">
        <f t="shared" ref="J62:L62" si="29">J51+J61</f>
        <v>0</v>
      </c>
      <c r="K62" s="30"/>
      <c r="L62" s="30">
        <f t="shared" si="29"/>
        <v>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6"/>
      <c r="F63" s="37"/>
      <c r="G63" s="37"/>
      <c r="H63" s="37"/>
      <c r="I63" s="37"/>
      <c r="J63" s="37"/>
      <c r="K63" s="38"/>
      <c r="L63" s="37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21</v>
      </c>
      <c r="E65" s="39"/>
      <c r="F65" s="40"/>
      <c r="G65" s="40"/>
      <c r="H65" s="40"/>
      <c r="I65" s="40"/>
      <c r="J65" s="40"/>
      <c r="K65" s="41"/>
      <c r="L65" s="40"/>
    </row>
    <row r="66" spans="1:12" ht="15">
      <c r="A66" s="23"/>
      <c r="B66" s="15"/>
      <c r="C66" s="11"/>
      <c r="D66" s="7" t="s">
        <v>22</v>
      </c>
      <c r="E66" s="39"/>
      <c r="F66" s="40"/>
      <c r="G66" s="40"/>
      <c r="H66" s="40"/>
      <c r="I66" s="40"/>
      <c r="J66" s="40"/>
      <c r="K66" s="41"/>
      <c r="L66" s="40"/>
    </row>
    <row r="67" spans="1:12" ht="15">
      <c r="A67" s="23"/>
      <c r="B67" s="15"/>
      <c r="C67" s="11"/>
      <c r="D67" s="7" t="s">
        <v>23</v>
      </c>
      <c r="E67" s="39"/>
      <c r="F67" s="40"/>
      <c r="G67" s="40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7">
        <f>A63</f>
        <v>1</v>
      </c>
      <c r="B81" s="28">
        <f>B63</f>
        <v>4</v>
      </c>
      <c r="C81" s="70" t="s">
        <v>4</v>
      </c>
      <c r="D81" s="72"/>
      <c r="E81" s="29"/>
      <c r="F81" s="30">
        <f>F70+F80</f>
        <v>0</v>
      </c>
      <c r="G81" s="30">
        <f t="shared" ref="G81" si="38">G70+G80</f>
        <v>0</v>
      </c>
      <c r="H81" s="30">
        <f t="shared" ref="H81" si="39">H70+H80</f>
        <v>0</v>
      </c>
      <c r="I81" s="30">
        <f t="shared" ref="I81" si="40">I70+I80</f>
        <v>0</v>
      </c>
      <c r="J81" s="30">
        <f t="shared" ref="J81:L81" si="41">J70+J80</f>
        <v>0</v>
      </c>
      <c r="K81" s="30"/>
      <c r="L81" s="30">
        <f t="shared" si="41"/>
        <v>0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6"/>
      <c r="F82" s="37"/>
      <c r="G82" s="37"/>
      <c r="H82" s="37"/>
      <c r="I82" s="37"/>
      <c r="J82" s="37"/>
      <c r="K82" s="38"/>
      <c r="L82" s="37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21</v>
      </c>
      <c r="E84" s="39"/>
      <c r="F84" s="40"/>
      <c r="G84" s="40"/>
      <c r="H84" s="40"/>
      <c r="I84" s="40"/>
      <c r="J84" s="40"/>
      <c r="K84" s="41"/>
      <c r="L84" s="40"/>
    </row>
    <row r="85" spans="1:12" ht="15">
      <c r="A85" s="23"/>
      <c r="B85" s="15"/>
      <c r="C85" s="11"/>
      <c r="D85" s="7" t="s">
        <v>22</v>
      </c>
      <c r="E85" s="39"/>
      <c r="F85" s="40"/>
      <c r="G85" s="40"/>
      <c r="H85" s="40"/>
      <c r="I85" s="40"/>
      <c r="J85" s="40"/>
      <c r="K85" s="41"/>
      <c r="L85" s="40"/>
    </row>
    <row r="86" spans="1:12" ht="15">
      <c r="A86" s="23"/>
      <c r="B86" s="15"/>
      <c r="C86" s="11"/>
      <c r="D86" s="7" t="s">
        <v>23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7">
        <f>A82</f>
        <v>1</v>
      </c>
      <c r="B100" s="28">
        <f>B82</f>
        <v>5</v>
      </c>
      <c r="C100" s="70" t="s">
        <v>4</v>
      </c>
      <c r="D100" s="72"/>
      <c r="E100" s="29"/>
      <c r="F100" s="30">
        <f>F89+F99</f>
        <v>0</v>
      </c>
      <c r="G100" s="30">
        <f t="shared" ref="G100" si="50">G89+G99</f>
        <v>0</v>
      </c>
      <c r="H100" s="30">
        <f t="shared" ref="H100" si="51">H89+H99</f>
        <v>0</v>
      </c>
      <c r="I100" s="30">
        <f t="shared" ref="I100" si="52">I89+I99</f>
        <v>0</v>
      </c>
      <c r="J100" s="30">
        <f t="shared" ref="J100:L100" si="53">J89+J99</f>
        <v>0</v>
      </c>
      <c r="K100" s="30"/>
      <c r="L100" s="30">
        <f t="shared" si="53"/>
        <v>0</v>
      </c>
    </row>
    <row r="101" spans="1:12" ht="15">
      <c r="A101" s="20">
        <v>1</v>
      </c>
      <c r="B101" s="21">
        <v>6</v>
      </c>
      <c r="C101" s="22" t="s">
        <v>19</v>
      </c>
      <c r="D101" s="5" t="s">
        <v>20</v>
      </c>
      <c r="E101" s="36"/>
      <c r="F101" s="37"/>
      <c r="G101" s="37"/>
      <c r="H101" s="37"/>
      <c r="I101" s="37"/>
      <c r="J101" s="37"/>
      <c r="K101" s="38"/>
      <c r="L101" s="37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>
      <c r="A103" s="23"/>
      <c r="B103" s="15"/>
      <c r="C103" s="11"/>
      <c r="D103" s="7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>
      <c r="A104" s="23"/>
      <c r="B104" s="15"/>
      <c r="C104" s="11"/>
      <c r="D104" s="7" t="s">
        <v>22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>
      <c r="A105" s="23"/>
      <c r="B105" s="15"/>
      <c r="C105" s="11"/>
      <c r="D105" s="7" t="s">
        <v>23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>
      <c r="A119" s="27">
        <f>A101</f>
        <v>1</v>
      </c>
      <c r="B119" s="28">
        <f>B101</f>
        <v>6</v>
      </c>
      <c r="C119" s="70" t="s">
        <v>4</v>
      </c>
      <c r="D119" s="72"/>
      <c r="E119" s="29"/>
      <c r="F119" s="30">
        <f>F108+F118</f>
        <v>0</v>
      </c>
      <c r="G119" s="30">
        <f t="shared" ref="G119:J119" si="58">G108+G118</f>
        <v>0</v>
      </c>
      <c r="H119" s="30">
        <f t="shared" si="58"/>
        <v>0</v>
      </c>
      <c r="I119" s="30">
        <f t="shared" si="58"/>
        <v>0</v>
      </c>
      <c r="J119" s="30">
        <f t="shared" si="58"/>
        <v>0</v>
      </c>
      <c r="K119" s="30"/>
      <c r="L119" s="30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19</v>
      </c>
      <c r="D120" s="5" t="s">
        <v>20</v>
      </c>
      <c r="E120" s="36"/>
      <c r="F120" s="37"/>
      <c r="G120" s="37"/>
      <c r="H120" s="37"/>
      <c r="I120" s="37"/>
      <c r="J120" s="37"/>
      <c r="K120" s="38"/>
      <c r="L120" s="37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21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>
      <c r="A123" s="14"/>
      <c r="B123" s="15"/>
      <c r="C123" s="11"/>
      <c r="D123" s="7" t="s">
        <v>22</v>
      </c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7" t="s">
        <v>23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>
      <c r="A138" s="31">
        <f>A120</f>
        <v>2</v>
      </c>
      <c r="B138" s="31">
        <f>B120</f>
        <v>1</v>
      </c>
      <c r="C138" s="70" t="s">
        <v>4</v>
      </c>
      <c r="D138" s="72"/>
      <c r="E138" s="29"/>
      <c r="F138" s="30">
        <f>F127+F137</f>
        <v>0</v>
      </c>
      <c r="G138" s="30">
        <f t="shared" ref="G138" si="64">G127+G137</f>
        <v>0</v>
      </c>
      <c r="H138" s="30">
        <f t="shared" ref="H138" si="65">H127+H137</f>
        <v>0</v>
      </c>
      <c r="I138" s="30">
        <f t="shared" ref="I138" si="66">I127+I137</f>
        <v>0</v>
      </c>
      <c r="J138" s="30">
        <f t="shared" ref="J138:L138" si="67">J127+J137</f>
        <v>0</v>
      </c>
      <c r="K138" s="30"/>
      <c r="L138" s="30">
        <f t="shared" si="67"/>
        <v>0</v>
      </c>
    </row>
    <row r="139" spans="1:12" ht="15">
      <c r="A139" s="20">
        <v>2</v>
      </c>
      <c r="B139" s="21">
        <v>2</v>
      </c>
      <c r="C139" s="22" t="s">
        <v>19</v>
      </c>
      <c r="D139" s="5" t="s">
        <v>20</v>
      </c>
      <c r="E139" s="36"/>
      <c r="F139" s="37"/>
      <c r="G139" s="37"/>
      <c r="H139" s="37"/>
      <c r="I139" s="37"/>
      <c r="J139" s="37"/>
      <c r="K139" s="38"/>
      <c r="L139" s="37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.75" customHeight="1">
      <c r="A142" s="23"/>
      <c r="B142" s="15"/>
      <c r="C142" s="11"/>
      <c r="D142" s="7" t="s">
        <v>22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7" t="s">
        <v>23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>
      <c r="A157" s="27">
        <f>A139</f>
        <v>2</v>
      </c>
      <c r="B157" s="28">
        <f>B139</f>
        <v>2</v>
      </c>
      <c r="C157" s="70" t="s">
        <v>4</v>
      </c>
      <c r="D157" s="72"/>
      <c r="E157" s="29"/>
      <c r="F157" s="30">
        <f>F146+F156</f>
        <v>0</v>
      </c>
      <c r="G157" s="30">
        <f t="shared" ref="G157" si="72">G146+G156</f>
        <v>0</v>
      </c>
      <c r="H157" s="30">
        <f t="shared" ref="H157" si="73">H146+H156</f>
        <v>0</v>
      </c>
      <c r="I157" s="30">
        <f t="shared" ref="I157" si="74">I146+I156</f>
        <v>0</v>
      </c>
      <c r="J157" s="30">
        <f t="shared" ref="J157:L157" si="75">J146+J156</f>
        <v>0</v>
      </c>
      <c r="K157" s="30"/>
      <c r="L157" s="30">
        <f t="shared" si="75"/>
        <v>0</v>
      </c>
    </row>
    <row r="158" spans="1:12" ht="15">
      <c r="A158" s="20">
        <v>2</v>
      </c>
      <c r="B158" s="21">
        <v>3</v>
      </c>
      <c r="C158" s="22" t="s">
        <v>19</v>
      </c>
      <c r="D158" s="5" t="s">
        <v>20</v>
      </c>
      <c r="E158" s="36"/>
      <c r="F158" s="37"/>
      <c r="G158" s="37"/>
      <c r="H158" s="37"/>
      <c r="I158" s="37"/>
      <c r="J158" s="37"/>
      <c r="K158" s="38"/>
      <c r="L158" s="37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1"/>
      <c r="L159" s="40"/>
    </row>
    <row r="160" spans="1:12" ht="15">
      <c r="A160" s="23"/>
      <c r="B160" s="15"/>
      <c r="C160" s="11"/>
      <c r="D160" s="7" t="s">
        <v>21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>
      <c r="A161" s="23"/>
      <c r="B161" s="15"/>
      <c r="C161" s="11"/>
      <c r="D161" s="7" t="s">
        <v>22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3"/>
      <c r="B162" s="15"/>
      <c r="C162" s="11"/>
      <c r="D162" s="7" t="s">
        <v>23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>
      <c r="A176" s="27">
        <f>A158</f>
        <v>2</v>
      </c>
      <c r="B176" s="28">
        <f>B158</f>
        <v>3</v>
      </c>
      <c r="C176" s="70" t="s">
        <v>4</v>
      </c>
      <c r="D176" s="72"/>
      <c r="E176" s="29"/>
      <c r="F176" s="30">
        <f>F165+F175</f>
        <v>0</v>
      </c>
      <c r="G176" s="30">
        <f t="shared" ref="G176" si="80">G165+G175</f>
        <v>0</v>
      </c>
      <c r="H176" s="30">
        <f t="shared" ref="H176" si="81">H165+H175</f>
        <v>0</v>
      </c>
      <c r="I176" s="30">
        <f t="shared" ref="I176" si="82">I165+I175</f>
        <v>0</v>
      </c>
      <c r="J176" s="30">
        <f t="shared" ref="J176:L176" si="83">J165+J175</f>
        <v>0</v>
      </c>
      <c r="K176" s="30"/>
      <c r="L176" s="30">
        <f t="shared" si="83"/>
        <v>0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6"/>
      <c r="F177" s="37"/>
      <c r="G177" s="37"/>
      <c r="H177" s="37"/>
      <c r="I177" s="37"/>
      <c r="J177" s="37"/>
      <c r="K177" s="38"/>
      <c r="L177" s="37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48" t="s">
        <v>20</v>
      </c>
      <c r="E179" s="51" t="s">
        <v>63</v>
      </c>
      <c r="F179" s="53">
        <v>90</v>
      </c>
      <c r="G179" s="54" t="s">
        <v>44</v>
      </c>
      <c r="H179" s="54" t="s">
        <v>44</v>
      </c>
      <c r="I179" s="55" t="s">
        <v>45</v>
      </c>
      <c r="J179" s="54" t="s">
        <v>43</v>
      </c>
      <c r="K179" s="57" t="s">
        <v>46</v>
      </c>
      <c r="L179" s="40">
        <v>47.17</v>
      </c>
    </row>
    <row r="180" spans="1:12" ht="15">
      <c r="A180" s="23"/>
      <c r="B180" s="15"/>
      <c r="C180" s="11"/>
      <c r="D180" s="7" t="s">
        <v>29</v>
      </c>
      <c r="E180" s="52" t="s">
        <v>64</v>
      </c>
      <c r="F180" s="52">
        <v>200</v>
      </c>
      <c r="G180" s="52"/>
      <c r="H180" s="52"/>
      <c r="I180" s="56">
        <v>28</v>
      </c>
      <c r="J180" s="52">
        <v>114</v>
      </c>
      <c r="K180" s="58" t="s">
        <v>47</v>
      </c>
      <c r="L180" s="40">
        <v>5.49</v>
      </c>
    </row>
    <row r="181" spans="1:12" ht="15">
      <c r="A181" s="23"/>
      <c r="B181" s="15"/>
      <c r="C181" s="11"/>
      <c r="D181" s="7" t="s">
        <v>38</v>
      </c>
      <c r="E181" s="52" t="s">
        <v>40</v>
      </c>
      <c r="F181" s="52">
        <v>30</v>
      </c>
      <c r="G181" s="52">
        <v>2</v>
      </c>
      <c r="H181" s="52"/>
      <c r="I181" s="56">
        <v>14</v>
      </c>
      <c r="J181" s="52">
        <v>80</v>
      </c>
      <c r="K181" s="58"/>
      <c r="L181" s="40">
        <v>1.67</v>
      </c>
    </row>
    <row r="182" spans="1:12" ht="15">
      <c r="A182" s="23"/>
      <c r="B182" s="15"/>
      <c r="C182" s="11"/>
      <c r="D182" s="7" t="s">
        <v>20</v>
      </c>
      <c r="E182" s="52" t="s">
        <v>41</v>
      </c>
      <c r="F182" s="52">
        <v>150</v>
      </c>
      <c r="G182" s="52">
        <v>9</v>
      </c>
      <c r="H182" s="52">
        <v>6</v>
      </c>
      <c r="I182" s="56">
        <v>39</v>
      </c>
      <c r="J182" s="52">
        <v>243</v>
      </c>
      <c r="K182" s="58" t="s">
        <v>48</v>
      </c>
      <c r="L182" s="40">
        <v>13.22</v>
      </c>
    </row>
    <row r="183" spans="1:12" ht="15">
      <c r="A183" s="23"/>
      <c r="B183" s="15"/>
      <c r="C183" s="11"/>
      <c r="D183" s="7"/>
      <c r="E183" s="52" t="s">
        <v>66</v>
      </c>
      <c r="F183" s="52">
        <v>50</v>
      </c>
      <c r="G183" s="52"/>
      <c r="H183" s="52"/>
      <c r="I183" s="56"/>
      <c r="J183" s="52"/>
      <c r="K183" s="58"/>
      <c r="L183" s="40">
        <v>7.9</v>
      </c>
    </row>
    <row r="184" spans="1:12" ht="15">
      <c r="A184" s="23"/>
      <c r="B184" s="15"/>
      <c r="C184" s="11"/>
      <c r="D184" s="49" t="s">
        <v>25</v>
      </c>
      <c r="E184" s="52" t="s">
        <v>65</v>
      </c>
      <c r="F184" s="52">
        <v>60</v>
      </c>
      <c r="G184" s="52"/>
      <c r="H184" s="52">
        <v>2</v>
      </c>
      <c r="I184" s="56">
        <v>1</v>
      </c>
      <c r="J184" s="52">
        <v>6</v>
      </c>
      <c r="K184" s="58" t="s">
        <v>49</v>
      </c>
      <c r="L184" s="40">
        <v>11.64</v>
      </c>
    </row>
    <row r="185" spans="1:12" ht="30">
      <c r="A185" s="23"/>
      <c r="B185" s="15"/>
      <c r="C185" s="11"/>
      <c r="D185" s="50" t="s">
        <v>39</v>
      </c>
      <c r="E185" s="52" t="s">
        <v>42</v>
      </c>
      <c r="F185" s="52">
        <v>10</v>
      </c>
      <c r="G185" s="52">
        <v>1</v>
      </c>
      <c r="H185" s="52"/>
      <c r="I185" s="56">
        <v>3</v>
      </c>
      <c r="J185" s="52">
        <v>26</v>
      </c>
      <c r="K185" s="58"/>
      <c r="L185" s="40">
        <v>0.56000000000000005</v>
      </c>
    </row>
    <row r="186" spans="1:12" ht="15.75" customHeight="1">
      <c r="A186" s="24"/>
      <c r="B186" s="17"/>
      <c r="C186" s="8"/>
      <c r="D186" s="18" t="s">
        <v>32</v>
      </c>
      <c r="E186" s="9"/>
      <c r="F186" s="19">
        <f>SUM(F177:F185)</f>
        <v>590</v>
      </c>
      <c r="G186" s="19">
        <f>SUM(G177:G185)</f>
        <v>12</v>
      </c>
      <c r="H186" s="19">
        <f>SUM(H177:H185)</f>
        <v>8</v>
      </c>
      <c r="I186" s="19">
        <f>SUM(I177:I185)</f>
        <v>85</v>
      </c>
      <c r="J186" s="19">
        <f>SUM(J177:J185)</f>
        <v>469</v>
      </c>
      <c r="K186" s="25"/>
      <c r="L186" s="19">
        <f>SUM(L177:L185)</f>
        <v>87.65000000000002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23</v>
      </c>
      <c r="E187" s="52" t="s">
        <v>52</v>
      </c>
      <c r="F187" s="61">
        <v>60</v>
      </c>
      <c r="G187" s="52"/>
      <c r="H187" s="52"/>
      <c r="I187" s="56">
        <v>10</v>
      </c>
      <c r="J187" s="52">
        <v>47</v>
      </c>
      <c r="K187" s="58" t="s">
        <v>56</v>
      </c>
      <c r="L187" s="40">
        <v>6.38</v>
      </c>
    </row>
    <row r="188" spans="1:12" ht="15">
      <c r="A188" s="23"/>
      <c r="B188" s="15"/>
      <c r="C188" s="11"/>
      <c r="D188" s="7" t="s">
        <v>26</v>
      </c>
      <c r="E188" s="52" t="s">
        <v>67</v>
      </c>
      <c r="F188" s="61">
        <v>250</v>
      </c>
      <c r="G188" s="61">
        <v>5</v>
      </c>
      <c r="H188" s="61">
        <v>3</v>
      </c>
      <c r="I188" s="65">
        <v>22</v>
      </c>
      <c r="J188" s="61">
        <v>131</v>
      </c>
      <c r="K188" s="58" t="s">
        <v>57</v>
      </c>
      <c r="L188" s="40">
        <v>30.34</v>
      </c>
    </row>
    <row r="189" spans="1:12" ht="15">
      <c r="A189" s="23"/>
      <c r="B189" s="15"/>
      <c r="C189" s="11"/>
      <c r="D189" s="7" t="s">
        <v>27</v>
      </c>
      <c r="E189" s="52" t="s">
        <v>53</v>
      </c>
      <c r="F189" s="62">
        <v>170</v>
      </c>
      <c r="G189" s="52">
        <v>19</v>
      </c>
      <c r="H189" s="52">
        <v>19</v>
      </c>
      <c r="I189" s="56">
        <v>20</v>
      </c>
      <c r="J189" s="52">
        <v>330</v>
      </c>
      <c r="K189" s="58" t="s">
        <v>58</v>
      </c>
      <c r="L189" s="40">
        <v>34.200000000000003</v>
      </c>
    </row>
    <row r="190" spans="1:12" ht="15">
      <c r="A190" s="23"/>
      <c r="B190" s="15"/>
      <c r="C190" s="11"/>
      <c r="D190" s="7" t="s">
        <v>30</v>
      </c>
      <c r="E190" s="52" t="s">
        <v>54</v>
      </c>
      <c r="F190" s="61">
        <v>50</v>
      </c>
      <c r="G190" s="52">
        <v>4</v>
      </c>
      <c r="H190" s="52">
        <v>1</v>
      </c>
      <c r="I190" s="56">
        <v>24</v>
      </c>
      <c r="J190" s="52">
        <v>133</v>
      </c>
      <c r="K190" s="58"/>
      <c r="L190" s="40">
        <v>2.78</v>
      </c>
    </row>
    <row r="191" spans="1:12" ht="15">
      <c r="A191" s="23"/>
      <c r="B191" s="15"/>
      <c r="C191" s="11"/>
      <c r="D191" s="10" t="s">
        <v>50</v>
      </c>
      <c r="E191" s="59" t="s">
        <v>55</v>
      </c>
      <c r="F191" s="63">
        <v>20</v>
      </c>
      <c r="G191" s="59">
        <v>1</v>
      </c>
      <c r="H191" s="59"/>
      <c r="I191" s="66">
        <v>7</v>
      </c>
      <c r="J191" s="59">
        <v>52</v>
      </c>
      <c r="K191" s="68"/>
      <c r="L191" s="40">
        <v>1.1200000000000001</v>
      </c>
    </row>
    <row r="192" spans="1:12" ht="15.75" thickBot="1">
      <c r="A192" s="23"/>
      <c r="B192" s="15"/>
      <c r="C192" s="11"/>
      <c r="D192" s="49" t="s">
        <v>51</v>
      </c>
      <c r="E192" s="60" t="s">
        <v>64</v>
      </c>
      <c r="F192" s="64">
        <v>200</v>
      </c>
      <c r="G192" s="60">
        <v>1</v>
      </c>
      <c r="H192" s="60"/>
      <c r="I192" s="67">
        <v>31</v>
      </c>
      <c r="J192" s="60">
        <v>130</v>
      </c>
      <c r="K192" s="69" t="s">
        <v>59</v>
      </c>
      <c r="L192" s="40">
        <v>5.04</v>
      </c>
    </row>
    <row r="193" spans="1:12" ht="15">
      <c r="A193" s="23"/>
      <c r="B193" s="15"/>
      <c r="C193" s="11"/>
      <c r="D193" s="7" t="s">
        <v>31</v>
      </c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3"/>
      <c r="B194" s="15"/>
      <c r="C194" s="11"/>
      <c r="D194" s="6"/>
      <c r="E194" s="39" t="s">
        <v>66</v>
      </c>
      <c r="F194" s="40"/>
      <c r="G194" s="40"/>
      <c r="H194" s="40"/>
      <c r="I194" s="40"/>
      <c r="J194" s="40"/>
      <c r="K194" s="41"/>
      <c r="L194" s="40">
        <v>7.9</v>
      </c>
    </row>
    <row r="195" spans="1:12" ht="15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4"/>
      <c r="B196" s="17"/>
      <c r="C196" s="8"/>
      <c r="D196" s="18" t="s">
        <v>32</v>
      </c>
      <c r="E196" s="9"/>
      <c r="F196" s="19">
        <f>SUM(F187:F195)</f>
        <v>750</v>
      </c>
      <c r="G196" s="19">
        <f t="shared" ref="G196:J196" si="84">SUM(G187:G195)</f>
        <v>30</v>
      </c>
      <c r="H196" s="19">
        <f t="shared" si="84"/>
        <v>23</v>
      </c>
      <c r="I196" s="19">
        <f t="shared" si="84"/>
        <v>114</v>
      </c>
      <c r="J196" s="19">
        <f t="shared" si="84"/>
        <v>823</v>
      </c>
      <c r="K196" s="25"/>
      <c r="L196" s="19">
        <f t="shared" ref="L196" si="85">SUM(L187:L195)</f>
        <v>87.760000000000019</v>
      </c>
    </row>
    <row r="197" spans="1:12" ht="15.75" customHeight="1" thickBot="1">
      <c r="A197" s="27">
        <f>A177</f>
        <v>2</v>
      </c>
      <c r="B197" s="28">
        <f>B177</f>
        <v>4</v>
      </c>
      <c r="C197" s="70" t="s">
        <v>4</v>
      </c>
      <c r="D197" s="71"/>
      <c r="E197" s="29"/>
      <c r="F197" s="30">
        <f>F186+F196</f>
        <v>1340</v>
      </c>
      <c r="G197" s="30">
        <f t="shared" ref="G197" si="86">G186+G196</f>
        <v>42</v>
      </c>
      <c r="H197" s="30">
        <f t="shared" ref="H197" si="87">H186+H196</f>
        <v>31</v>
      </c>
      <c r="I197" s="30">
        <f t="shared" ref="I197" si="88">I186+I196</f>
        <v>199</v>
      </c>
      <c r="J197" s="30">
        <f t="shared" ref="J197:L197" si="89">J186+J196</f>
        <v>1292</v>
      </c>
      <c r="K197" s="30"/>
      <c r="L197" s="30">
        <f t="shared" si="89"/>
        <v>175.41000000000003</v>
      </c>
    </row>
    <row r="205" spans="1:12" ht="15.75" customHeight="1"/>
    <row r="216" ht="15.75" customHeight="1"/>
    <row r="224" ht="15.75" customHeight="1"/>
    <row r="235" ht="15.75" customHeight="1"/>
    <row r="236" ht="13.9" customHeight="1"/>
  </sheetData>
  <mergeCells count="13">
    <mergeCell ref="C81:D81"/>
    <mergeCell ref="C100:D100"/>
    <mergeCell ref="C24:D24"/>
    <mergeCell ref="C1:E1"/>
    <mergeCell ref="H1:K1"/>
    <mergeCell ref="H2:K2"/>
    <mergeCell ref="C43:D43"/>
    <mergeCell ref="C62:D62"/>
    <mergeCell ref="C197:D197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2024-04-25T08:31:38Z</dcterms:modified>
</cp:coreProperties>
</file>